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576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1" i="1" l="1"/>
  <c r="F31" i="1"/>
  <c r="I31" i="1" l="1"/>
  <c r="J31" i="1"/>
  <c r="H41" i="1" l="1"/>
  <c r="H37" i="1"/>
  <c r="H35" i="1"/>
  <c r="H34" i="1"/>
  <c r="H32" i="1"/>
  <c r="H30" i="1"/>
  <c r="I30" i="1" s="1"/>
  <c r="H29" i="1"/>
  <c r="H27" i="1"/>
  <c r="H26" i="1"/>
  <c r="I26" i="1" s="1"/>
  <c r="H24" i="1"/>
  <c r="I24" i="1" s="1"/>
  <c r="H23" i="1"/>
  <c r="I23" i="1" s="1"/>
  <c r="H22" i="1"/>
  <c r="H20" i="1"/>
  <c r="H18" i="1"/>
  <c r="H17" i="1"/>
  <c r="H16" i="1"/>
  <c r="H15" i="1"/>
  <c r="H14" i="1"/>
  <c r="G19" i="1" l="1"/>
  <c r="G40" i="1"/>
  <c r="G39" i="1"/>
  <c r="G38" i="1"/>
  <c r="G36" i="1"/>
  <c r="G33" i="1"/>
  <c r="G31" i="1"/>
  <c r="G28" i="1"/>
  <c r="G25" i="1"/>
  <c r="G21" i="1"/>
  <c r="G13" i="1"/>
  <c r="E41" i="1"/>
  <c r="D40" i="1"/>
  <c r="E40" i="1" s="1"/>
  <c r="D39" i="1"/>
  <c r="E39" i="1" s="1"/>
  <c r="D38" i="1"/>
  <c r="E38" i="1" s="1"/>
  <c r="E37" i="1"/>
  <c r="D36" i="1"/>
  <c r="E36" i="1" s="1"/>
  <c r="E35" i="1"/>
  <c r="E33" i="1" s="1"/>
  <c r="F33" i="1"/>
  <c r="D33" i="1"/>
  <c r="D31" i="1"/>
  <c r="E29" i="1"/>
  <c r="E28" i="1" s="1"/>
  <c r="F28" i="1"/>
  <c r="D28" i="1"/>
  <c r="E25" i="1"/>
  <c r="F25" i="1"/>
  <c r="D25" i="1"/>
  <c r="F22" i="1"/>
  <c r="F21" i="1"/>
  <c r="E21" i="1"/>
  <c r="D21" i="1"/>
  <c r="F19" i="1"/>
  <c r="D19" i="1"/>
  <c r="E18" i="1"/>
  <c r="E17" i="1"/>
  <c r="E16" i="1"/>
  <c r="E15" i="1"/>
  <c r="E14" i="1"/>
  <c r="D13" i="1"/>
  <c r="D42" i="1" l="1"/>
  <c r="F42" i="1"/>
  <c r="E13" i="1"/>
  <c r="E42" i="1" s="1"/>
  <c r="G42" i="1"/>
  <c r="I21" i="1"/>
  <c r="H21" i="1"/>
  <c r="J33" i="1" l="1"/>
  <c r="H33" i="1"/>
  <c r="J19" i="1" l="1"/>
  <c r="H13" i="1"/>
  <c r="I16" i="1"/>
  <c r="J28" i="1" l="1"/>
  <c r="H31" i="1" l="1"/>
  <c r="H38" i="1"/>
  <c r="H36" i="1"/>
  <c r="H28" i="1"/>
  <c r="J25" i="1"/>
  <c r="H25" i="1"/>
  <c r="J22" i="1"/>
  <c r="J21" i="1" s="1"/>
  <c r="H19" i="1"/>
  <c r="H42" i="1" l="1"/>
  <c r="I27" i="1"/>
  <c r="I25" i="1" s="1"/>
  <c r="J42" i="1" l="1"/>
  <c r="H40" i="1" l="1"/>
  <c r="I40" i="1" s="1"/>
  <c r="H39" i="1"/>
  <c r="I39" i="1" s="1"/>
  <c r="I38" i="1"/>
  <c r="I36" i="1"/>
  <c r="I13" i="1"/>
  <c r="I18" i="1"/>
  <c r="I37" i="1"/>
  <c r="I17" i="1"/>
  <c r="I41" i="1"/>
  <c r="I15" i="1"/>
  <c r="I14" i="1"/>
  <c r="I35" i="1"/>
  <c r="I33" i="1" s="1"/>
  <c r="I29" i="1"/>
  <c r="I28" i="1" s="1"/>
  <c r="I42" i="1" l="1"/>
</calcChain>
</file>

<file path=xl/sharedStrings.xml><?xml version="1.0" encoding="utf-8"?>
<sst xmlns="http://schemas.openxmlformats.org/spreadsheetml/2006/main" count="84" uniqueCount="52">
  <si>
    <t>Распределение бюджетных ассигнований</t>
  </si>
  <si>
    <t>тыс. рублей</t>
  </si>
  <si>
    <t xml:space="preserve">Наименование </t>
  </si>
  <si>
    <t>в том числе:</t>
  </si>
  <si>
    <t>расходы, осуществляемые по вопросам местного значения сельского поселения</t>
  </si>
  <si>
    <t>расходы, осуществляемые за счет субвенций из бюджетов вышестоящих уровней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</si>
  <si>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</si>
  <si>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</si>
  <si>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</si>
  <si>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</si>
  <si>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</si>
  <si>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</si>
  <si>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</si>
  <si>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</si>
  <si>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</si>
  <si>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</si>
  <si>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</si>
  <si>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</si>
  <si>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</si>
  <si>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</si>
  <si>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</si>
  <si>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Благоустройство</t>
  </si>
  <si>
    <t>СОЦИАЛЬНАЯ ПОЛИТИКА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</si>
  <si>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</si>
  <si>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</si>
  <si>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</si>
  <si>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</t>
  </si>
  <si>
    <t>01</t>
  </si>
  <si>
    <t>02</t>
  </si>
  <si>
    <t>03</t>
  </si>
  <si>
    <t>04</t>
  </si>
  <si>
    <t>05</t>
  </si>
  <si>
    <t>09</t>
  </si>
  <si>
    <t>сельского поселения Лемпино</t>
  </si>
  <si>
    <t>06</t>
  </si>
  <si>
    <t>Проведение мероприятий для детей и молодежи</t>
  </si>
  <si>
    <t>07</t>
  </si>
  <si>
    <t>ОХРАНА ОКРУЖАЮЩЕЙ СРЕДЫ</t>
  </si>
  <si>
    <t>Другие вопросы в области охраны окружающей среды</t>
  </si>
  <si>
    <t>Всего</t>
  </si>
  <si>
    <t>Рз</t>
  </si>
  <si>
    <t>Пз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</si>
  <si>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</si>
  <si>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</si>
  <si>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</si>
  <si>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</si>
  <si>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Совета депутатов</t>
  </si>
  <si>
    <t>Увеличение (+) уменьшение (-)</t>
  </si>
  <si>
    <t>Итого</t>
  </si>
  <si>
    <t>Приложение  3</t>
  </si>
  <si>
    <t>от 25.12.2018  № 38</t>
  </si>
  <si>
    <t xml:space="preserve"> по разделам и подразделам  классификации 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сельское поселение Лемпино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</si>
</sst>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65" zoomScaleNormal="65" workbookViewId="0">
      <selection activeCell="A7" sqref="A7:J7"/>
    </sheetView>
  </sheetViews>
  <sheetFormatPr defaultRowHeight="14.4" x14ac:dyDescent="0.3"/>
  <cols>
    <col min="1" max="1" width="74.33203125" customWidth="1"/>
    <col min="2" max="2" width="6.5546875" customWidth="1"/>
    <col min="3" max="3" width="6.33203125" customWidth="1"/>
    <col min="4" max="4" width="16" customWidth="1"/>
    <col min="5" max="5" width="16.5546875" customWidth="1"/>
    <col min="6" max="6" width="17.33203125" customWidth="1"/>
    <col min="7" max="8" width="16" customWidth="1"/>
    <col min="9" max="9" width="16.5546875" customWidth="1"/>
    <col min="10" max="10" width="17.33203125" customWidth="1"/>
    <col min="11" max="11" width="19.88671875" customWidth="1"/>
    <col min="12" max="12" width="14.88671875" customWidth="1"/>
    <col min="13" max="13" width="13.44140625" customWidth="1"/>
    <col min="14" max="14" width="12.44140625" customWidth="1"/>
  </cols>
  <sheetData>
    <row r="1" spans="1:14" x14ac:dyDescent="0.3">
      <c r="A1" s="1"/>
      <c r="B1" s="1"/>
      <c r="C1" s="1"/>
      <c r="D1" s="1"/>
      <c r="E1" s="7"/>
      <c r="F1" s="1"/>
      <c r="G1" s="1"/>
      <c r="H1" s="1"/>
      <c r="I1" s="1" t="s">
        <v>49</v>
      </c>
      <c r="J1" s="1"/>
      <c r="K1" s="1"/>
      <c r="M1" s="1"/>
      <c r="N1" s="1"/>
    </row>
    <row r="2" spans="1:14" x14ac:dyDescent="0.3">
      <c r="A2" s="1"/>
      <c r="B2" s="1"/>
      <c r="C2" s="1"/>
      <c r="D2" s="1"/>
      <c r="E2" s="7"/>
      <c r="F2" s="1"/>
      <c r="G2" s="1"/>
      <c r="H2" s="1"/>
      <c r="I2" s="1" t="s">
        <v>46</v>
      </c>
      <c r="J2" s="1"/>
      <c r="K2" s="1"/>
      <c r="M2" s="1"/>
      <c r="N2" s="1"/>
    </row>
    <row r="3" spans="1:14" x14ac:dyDescent="0.3">
      <c r="A3" s="1"/>
      <c r="B3" s="1"/>
      <c r="C3" s="1"/>
      <c r="D3" s="1"/>
      <c r="E3" s="7"/>
      <c r="F3" s="1"/>
      <c r="G3" s="1"/>
      <c r="H3" s="1"/>
      <c r="I3" s="1" t="s">
        <v>33</v>
      </c>
      <c r="J3" s="1"/>
      <c r="K3" s="1"/>
      <c r="M3" s="1"/>
      <c r="N3" s="1"/>
    </row>
    <row r="4" spans="1:14" x14ac:dyDescent="0.3">
      <c r="A4" s="1"/>
      <c r="B4" s="1"/>
      <c r="C4" s="1"/>
      <c r="D4" s="1"/>
      <c r="E4" s="7"/>
      <c r="F4" s="1"/>
      <c r="G4" s="1"/>
      <c r="H4" s="1"/>
      <c r="I4" s="1" t="s">
        <v>50</v>
      </c>
      <c r="J4" s="1"/>
      <c r="K4" s="1"/>
      <c r="M4" s="1"/>
      <c r="N4" s="1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"/>
      <c r="L6" s="3"/>
      <c r="M6" s="2"/>
      <c r="N6" s="2"/>
    </row>
    <row r="7" spans="1:14" ht="30" customHeight="1" x14ac:dyDescent="0.3">
      <c r="A7" s="37" t="s">
        <v>51</v>
      </c>
      <c r="B7" s="37"/>
      <c r="C7" s="37"/>
      <c r="D7" s="37"/>
      <c r="E7" s="37"/>
      <c r="F7" s="37"/>
      <c r="G7" s="37"/>
      <c r="H7" s="37"/>
      <c r="I7" s="37"/>
      <c r="J7" s="37"/>
      <c r="K7" s="3"/>
      <c r="L7" s="3"/>
      <c r="M7" s="2"/>
      <c r="N7" s="2"/>
    </row>
    <row r="8" spans="1:14" ht="18" x14ac:dyDescent="0.35">
      <c r="A8" s="5"/>
      <c r="B8" s="5"/>
      <c r="C8" s="5"/>
      <c r="D8" s="5"/>
      <c r="E8" s="5"/>
      <c r="F8" s="8"/>
      <c r="G8" s="5"/>
      <c r="H8" s="5"/>
      <c r="I8" s="5"/>
      <c r="J8" s="8" t="s">
        <v>1</v>
      </c>
      <c r="K8" s="5"/>
      <c r="L8" s="5"/>
      <c r="M8" s="1"/>
    </row>
    <row r="9" spans="1:14" ht="14.25" customHeight="1" x14ac:dyDescent="0.35">
      <c r="A9" s="34" t="s">
        <v>2</v>
      </c>
      <c r="B9" s="34" t="s">
        <v>40</v>
      </c>
      <c r="C9" s="34" t="s">
        <v>41</v>
      </c>
      <c r="D9" s="34" t="s">
        <v>39</v>
      </c>
      <c r="E9" s="34" t="s">
        <v>3</v>
      </c>
      <c r="F9" s="34"/>
      <c r="G9" s="34" t="s">
        <v>47</v>
      </c>
      <c r="H9" s="34" t="s">
        <v>48</v>
      </c>
      <c r="I9" s="34" t="s">
        <v>3</v>
      </c>
      <c r="J9" s="34"/>
      <c r="K9" s="4"/>
    </row>
    <row r="10" spans="1:14" ht="5.25" hidden="1" customHeigh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4"/>
    </row>
    <row r="11" spans="1:14" ht="80.25" customHeight="1" x14ac:dyDescent="0.35">
      <c r="A11" s="34"/>
      <c r="B11" s="34"/>
      <c r="C11" s="34"/>
      <c r="D11" s="34"/>
      <c r="E11" s="33" t="s">
        <v>4</v>
      </c>
      <c r="F11" s="33" t="s">
        <v>5</v>
      </c>
      <c r="G11" s="34"/>
      <c r="H11" s="34"/>
      <c r="I11" s="10" t="s">
        <v>4</v>
      </c>
      <c r="J11" s="10" t="s">
        <v>5</v>
      </c>
      <c r="K11" s="4"/>
    </row>
    <row r="12" spans="1:14" ht="12" customHeight="1" x14ac:dyDescent="0.3">
      <c r="A12" s="11">
        <v>1</v>
      </c>
      <c r="B12" s="11">
        <v>2</v>
      </c>
      <c r="C12" s="11">
        <v>3</v>
      </c>
      <c r="D12" s="33">
        <v>4</v>
      </c>
      <c r="E12" s="33">
        <v>5</v>
      </c>
      <c r="F12" s="33">
        <v>6</v>
      </c>
      <c r="G12" s="33">
        <v>7</v>
      </c>
      <c r="H12" s="10">
        <v>8</v>
      </c>
      <c r="I12" s="10">
        <v>9</v>
      </c>
      <c r="J12" s="10">
        <v>10</v>
      </c>
      <c r="K12" s="4"/>
    </row>
    <row r="13" spans="1:14" ht="18" x14ac:dyDescent="0.35">
      <c r="A13" s="12" t="s">
        <v>6</v>
      </c>
      <c r="B13" s="13" t="s">
        <v>27</v>
      </c>
      <c r="C13" s="13"/>
      <c r="D13" s="32">
        <f>D14+D15+D16+D17+D18</f>
        <v>19867.890889999999</v>
      </c>
      <c r="E13" s="32">
        <f>D13</f>
        <v>19867.890889999999</v>
      </c>
      <c r="F13" s="32">
        <v>0</v>
      </c>
      <c r="G13" s="32">
        <f>G14+G15+G16+G17+G18</f>
        <v>-24.28642</v>
      </c>
      <c r="H13" s="14">
        <f>H14+H15+H16+H17+H18</f>
        <v>19843.604469999998</v>
      </c>
      <c r="I13" s="14">
        <f>H13</f>
        <v>19843.604469999998</v>
      </c>
      <c r="J13" s="14">
        <v>0</v>
      </c>
      <c r="K13" s="4"/>
    </row>
    <row r="14" spans="1:14" ht="31.5" customHeight="1" x14ac:dyDescent="0.35">
      <c r="A14" s="15" t="s">
        <v>7</v>
      </c>
      <c r="B14" s="16" t="s">
        <v>27</v>
      </c>
      <c r="C14" s="16" t="s">
        <v>28</v>
      </c>
      <c r="D14" s="17">
        <v>1633.4272599999999</v>
      </c>
      <c r="E14" s="17">
        <f t="shared" ref="E14:E18" si="0">D14</f>
        <v>1633.4272599999999</v>
      </c>
      <c r="F14" s="17">
        <v>0</v>
      </c>
      <c r="G14" s="17">
        <v>0</v>
      </c>
      <c r="H14" s="17">
        <f>D14+G14</f>
        <v>1633.4272599999999</v>
      </c>
      <c r="I14" s="17">
        <f t="shared" ref="I14:I18" si="1">H14</f>
        <v>1633.4272599999999</v>
      </c>
      <c r="J14" s="17">
        <v>0</v>
      </c>
      <c r="K14" s="4"/>
    </row>
    <row r="15" spans="1:14" ht="46.5" customHeight="1" x14ac:dyDescent="0.35">
      <c r="A15" s="15" t="s">
        <v>8</v>
      </c>
      <c r="B15" s="16" t="s">
        <v>27</v>
      </c>
      <c r="C15" s="16" t="s">
        <v>30</v>
      </c>
      <c r="D15" s="17">
        <v>4964.3622299999997</v>
      </c>
      <c r="E15" s="17">
        <f t="shared" si="0"/>
        <v>4964.3622299999997</v>
      </c>
      <c r="F15" s="17">
        <v>0</v>
      </c>
      <c r="G15" s="17">
        <v>0</v>
      </c>
      <c r="H15" s="17">
        <f>D15+G15</f>
        <v>4964.3622299999997</v>
      </c>
      <c r="I15" s="17">
        <f t="shared" si="1"/>
        <v>4964.3622299999997</v>
      </c>
      <c r="J15" s="17">
        <v>0</v>
      </c>
      <c r="K15" s="4"/>
    </row>
    <row r="16" spans="1:14" ht="15.75" customHeight="1" x14ac:dyDescent="0.35">
      <c r="A16" s="15" t="s">
        <v>42</v>
      </c>
      <c r="B16" s="16" t="s">
        <v>27</v>
      </c>
      <c r="C16" s="16" t="s">
        <v>36</v>
      </c>
      <c r="D16" s="17">
        <v>608.35</v>
      </c>
      <c r="E16" s="17">
        <f t="shared" si="0"/>
        <v>608.35</v>
      </c>
      <c r="F16" s="17">
        <v>0</v>
      </c>
      <c r="G16" s="17">
        <v>0</v>
      </c>
      <c r="H16" s="17">
        <f>D16+G16</f>
        <v>608.35</v>
      </c>
      <c r="I16" s="17">
        <f t="shared" ref="I16" si="2">H16</f>
        <v>608.35</v>
      </c>
      <c r="J16" s="17">
        <v>0</v>
      </c>
      <c r="K16" s="4"/>
    </row>
    <row r="17" spans="1:11" ht="15.75" customHeight="1" x14ac:dyDescent="0.35">
      <c r="A17" s="15" t="s">
        <v>9</v>
      </c>
      <c r="B17" s="16" t="s">
        <v>27</v>
      </c>
      <c r="C17" s="16">
        <v>11</v>
      </c>
      <c r="D17" s="17">
        <v>81</v>
      </c>
      <c r="E17" s="17">
        <f t="shared" si="0"/>
        <v>81</v>
      </c>
      <c r="F17" s="17">
        <v>0</v>
      </c>
      <c r="G17" s="17">
        <v>0</v>
      </c>
      <c r="H17" s="17">
        <f t="shared" ref="H17:H18" si="3">D17+G17</f>
        <v>81</v>
      </c>
      <c r="I17" s="17">
        <f t="shared" si="1"/>
        <v>81</v>
      </c>
      <c r="J17" s="17">
        <v>0</v>
      </c>
      <c r="K17" s="4"/>
    </row>
    <row r="18" spans="1:11" ht="16.5" customHeight="1" x14ac:dyDescent="0.35">
      <c r="A18" s="15" t="s">
        <v>10</v>
      </c>
      <c r="B18" s="16" t="s">
        <v>27</v>
      </c>
      <c r="C18" s="16">
        <v>13</v>
      </c>
      <c r="D18" s="17">
        <v>12580.751399999999</v>
      </c>
      <c r="E18" s="17">
        <f t="shared" si="0"/>
        <v>12580.751399999999</v>
      </c>
      <c r="F18" s="17">
        <v>0</v>
      </c>
      <c r="G18" s="17">
        <v>-24.28642</v>
      </c>
      <c r="H18" s="17">
        <f t="shared" si="3"/>
        <v>12556.464979999999</v>
      </c>
      <c r="I18" s="17">
        <f t="shared" si="1"/>
        <v>12556.464979999999</v>
      </c>
      <c r="J18" s="17">
        <v>0</v>
      </c>
      <c r="K18" s="4"/>
    </row>
    <row r="19" spans="1:11" ht="18" x14ac:dyDescent="0.35">
      <c r="A19" s="18" t="s">
        <v>11</v>
      </c>
      <c r="B19" s="19" t="s">
        <v>28</v>
      </c>
      <c r="C19" s="19"/>
      <c r="D19" s="20">
        <f>D20</f>
        <v>67.099999999999994</v>
      </c>
      <c r="E19" s="20">
        <v>0</v>
      </c>
      <c r="F19" s="20">
        <f>F20</f>
        <v>67.099999999999994</v>
      </c>
      <c r="G19" s="20">
        <f>G20</f>
        <v>0</v>
      </c>
      <c r="H19" s="20">
        <f>H20</f>
        <v>67.099999999999994</v>
      </c>
      <c r="I19" s="20">
        <v>0</v>
      </c>
      <c r="J19" s="20">
        <f>J20</f>
        <v>67.099999999999994</v>
      </c>
      <c r="K19" s="4"/>
    </row>
    <row r="20" spans="1:11" ht="16.5" customHeight="1" x14ac:dyDescent="0.35">
      <c r="A20" s="15" t="s">
        <v>12</v>
      </c>
      <c r="B20" s="16" t="s">
        <v>28</v>
      </c>
      <c r="C20" s="16" t="s">
        <v>29</v>
      </c>
      <c r="D20" s="17">
        <v>67.099999999999994</v>
      </c>
      <c r="E20" s="17">
        <v>0</v>
      </c>
      <c r="F20" s="17">
        <v>67.099999999999994</v>
      </c>
      <c r="G20" s="17">
        <v>0</v>
      </c>
      <c r="H20" s="17">
        <f>D20+G20</f>
        <v>67.099999999999994</v>
      </c>
      <c r="I20" s="17">
        <v>0</v>
      </c>
      <c r="J20" s="17">
        <v>67.099999999999994</v>
      </c>
      <c r="K20" s="4"/>
    </row>
    <row r="21" spans="1:11" ht="26.4" x14ac:dyDescent="0.35">
      <c r="A21" s="18" t="s">
        <v>13</v>
      </c>
      <c r="B21" s="21" t="s">
        <v>29</v>
      </c>
      <c r="C21" s="21"/>
      <c r="D21" s="20">
        <f>D22+D23+D24</f>
        <v>234.61468000000002</v>
      </c>
      <c r="E21" s="20">
        <f t="shared" ref="E21:F21" si="4">E22+E23+E24</f>
        <v>227.21467999999999</v>
      </c>
      <c r="F21" s="20">
        <f t="shared" si="4"/>
        <v>7.4</v>
      </c>
      <c r="G21" s="20">
        <f>G22+G23+G24</f>
        <v>0</v>
      </c>
      <c r="H21" s="20">
        <f>H22+H23+H24</f>
        <v>234.61468000000002</v>
      </c>
      <c r="I21" s="20">
        <f t="shared" ref="I21:J21" si="5">I22+I23+I24</f>
        <v>227.21467999999999</v>
      </c>
      <c r="J21" s="20">
        <f t="shared" si="5"/>
        <v>7.4</v>
      </c>
      <c r="K21" s="4"/>
    </row>
    <row r="22" spans="1:11" ht="14.25" customHeight="1" x14ac:dyDescent="0.35">
      <c r="A22" s="22" t="s">
        <v>14</v>
      </c>
      <c r="B22" s="23" t="s">
        <v>29</v>
      </c>
      <c r="C22" s="23" t="s">
        <v>30</v>
      </c>
      <c r="D22" s="24">
        <v>7.4</v>
      </c>
      <c r="E22" s="24">
        <v>0</v>
      </c>
      <c r="F22" s="24">
        <f>D22</f>
        <v>7.4</v>
      </c>
      <c r="G22" s="24">
        <v>0</v>
      </c>
      <c r="H22" s="24">
        <f t="shared" ref="H22:H24" si="6">D22+G22</f>
        <v>7.4</v>
      </c>
      <c r="I22" s="24">
        <v>0</v>
      </c>
      <c r="J22" s="24">
        <f>H22</f>
        <v>7.4</v>
      </c>
      <c r="K22" s="4"/>
    </row>
    <row r="23" spans="1:11" ht="29.25" customHeight="1" x14ac:dyDescent="0.35">
      <c r="A23" s="15" t="s">
        <v>45</v>
      </c>
      <c r="B23" s="25" t="s">
        <v>29</v>
      </c>
      <c r="C23" s="25" t="s">
        <v>32</v>
      </c>
      <c r="D23" s="17">
        <v>203.60754</v>
      </c>
      <c r="E23" s="17">
        <v>203.60754</v>
      </c>
      <c r="F23" s="24">
        <v>0</v>
      </c>
      <c r="G23" s="17">
        <v>0</v>
      </c>
      <c r="H23" s="17">
        <f t="shared" si="6"/>
        <v>203.60754</v>
      </c>
      <c r="I23" s="17">
        <f>H23</f>
        <v>203.60754</v>
      </c>
      <c r="J23" s="24">
        <v>0</v>
      </c>
      <c r="K23" s="4"/>
    </row>
    <row r="24" spans="1:11" ht="29.25" customHeight="1" x14ac:dyDescent="0.35">
      <c r="A24" s="15" t="s">
        <v>15</v>
      </c>
      <c r="B24" s="25" t="s">
        <v>29</v>
      </c>
      <c r="C24" s="25">
        <v>14</v>
      </c>
      <c r="D24" s="17">
        <v>23.607140000000001</v>
      </c>
      <c r="E24" s="17">
        <v>23.607140000000001</v>
      </c>
      <c r="F24" s="24">
        <v>0</v>
      </c>
      <c r="G24" s="17">
        <v>0</v>
      </c>
      <c r="H24" s="17">
        <f t="shared" si="6"/>
        <v>23.607140000000001</v>
      </c>
      <c r="I24" s="17">
        <f>H24</f>
        <v>23.607140000000001</v>
      </c>
      <c r="J24" s="24">
        <v>0</v>
      </c>
      <c r="K24" s="4"/>
    </row>
    <row r="25" spans="1:11" ht="18" x14ac:dyDescent="0.35">
      <c r="A25" s="12" t="s">
        <v>16</v>
      </c>
      <c r="B25" s="26" t="s">
        <v>30</v>
      </c>
      <c r="C25" s="26"/>
      <c r="D25" s="32">
        <f t="shared" ref="D25:J25" si="7">D26+D27</f>
        <v>2664.5948700000004</v>
      </c>
      <c r="E25" s="32">
        <f t="shared" si="7"/>
        <v>2664.5948700000004</v>
      </c>
      <c r="F25" s="32">
        <f t="shared" si="7"/>
        <v>0</v>
      </c>
      <c r="G25" s="32">
        <f t="shared" si="7"/>
        <v>0</v>
      </c>
      <c r="H25" s="14">
        <f t="shared" si="7"/>
        <v>2664.5948700000004</v>
      </c>
      <c r="I25" s="14">
        <f t="shared" si="7"/>
        <v>2664.5948700000004</v>
      </c>
      <c r="J25" s="14">
        <f t="shared" si="7"/>
        <v>0</v>
      </c>
      <c r="K25" s="4"/>
    </row>
    <row r="26" spans="1:11" ht="14.25" customHeight="1" x14ac:dyDescent="0.35">
      <c r="A26" s="15" t="s">
        <v>17</v>
      </c>
      <c r="B26" s="25" t="s">
        <v>30</v>
      </c>
      <c r="C26" s="25" t="s">
        <v>32</v>
      </c>
      <c r="D26" s="17">
        <v>2286.2845000000002</v>
      </c>
      <c r="E26" s="17">
        <v>2286.2845000000002</v>
      </c>
      <c r="F26" s="17">
        <v>0</v>
      </c>
      <c r="G26" s="17">
        <v>0</v>
      </c>
      <c r="H26" s="17">
        <f t="shared" ref="H26:H27" si="8">D26+G26</f>
        <v>2286.2845000000002</v>
      </c>
      <c r="I26" s="17">
        <f>H26</f>
        <v>2286.2845000000002</v>
      </c>
      <c r="J26" s="17">
        <v>0</v>
      </c>
      <c r="K26" s="4"/>
    </row>
    <row r="27" spans="1:11" ht="15" customHeight="1" x14ac:dyDescent="0.35">
      <c r="A27" s="15" t="s">
        <v>18</v>
      </c>
      <c r="B27" s="25" t="s">
        <v>30</v>
      </c>
      <c r="C27" s="25">
        <v>10</v>
      </c>
      <c r="D27" s="17">
        <v>378.31036999999998</v>
      </c>
      <c r="E27" s="17">
        <v>378.31036999999998</v>
      </c>
      <c r="F27" s="17">
        <v>0</v>
      </c>
      <c r="G27" s="17">
        <v>0</v>
      </c>
      <c r="H27" s="17">
        <f t="shared" si="8"/>
        <v>378.31036999999998</v>
      </c>
      <c r="I27" s="17">
        <f t="shared" ref="I27" si="9">H27</f>
        <v>378.31036999999998</v>
      </c>
      <c r="J27" s="17">
        <v>0</v>
      </c>
      <c r="K27" s="4"/>
    </row>
    <row r="28" spans="1:11" ht="18" x14ac:dyDescent="0.35">
      <c r="A28" s="12" t="s">
        <v>19</v>
      </c>
      <c r="B28" s="26" t="s">
        <v>31</v>
      </c>
      <c r="C28" s="26"/>
      <c r="D28" s="32">
        <f t="shared" ref="D28:J28" si="10">D29+D30</f>
        <v>3170.8749900000003</v>
      </c>
      <c r="E28" s="32">
        <f t="shared" si="10"/>
        <v>3170.8749900000003</v>
      </c>
      <c r="F28" s="32">
        <f t="shared" si="10"/>
        <v>0</v>
      </c>
      <c r="G28" s="32">
        <f t="shared" si="10"/>
        <v>24.28642</v>
      </c>
      <c r="H28" s="14">
        <f t="shared" si="10"/>
        <v>3195.1614099999997</v>
      </c>
      <c r="I28" s="14">
        <f t="shared" si="10"/>
        <v>3195.1614099999997</v>
      </c>
      <c r="J28" s="14">
        <f t="shared" si="10"/>
        <v>0</v>
      </c>
      <c r="K28" s="4"/>
    </row>
    <row r="29" spans="1:11" ht="14.25" customHeight="1" x14ac:dyDescent="0.35">
      <c r="A29" s="22" t="s">
        <v>20</v>
      </c>
      <c r="B29" s="25" t="s">
        <v>31</v>
      </c>
      <c r="C29" s="25" t="s">
        <v>27</v>
      </c>
      <c r="D29" s="17">
        <v>750.93732999999997</v>
      </c>
      <c r="E29" s="17">
        <f t="shared" ref="E29" si="11">D29</f>
        <v>750.93732999999997</v>
      </c>
      <c r="F29" s="17">
        <v>0</v>
      </c>
      <c r="G29" s="17">
        <v>0</v>
      </c>
      <c r="H29" s="17">
        <f t="shared" ref="H29:H30" si="12">D29+G29</f>
        <v>750.93732999999997</v>
      </c>
      <c r="I29" s="17">
        <f t="shared" ref="I29:I41" si="13">H29</f>
        <v>750.93732999999997</v>
      </c>
      <c r="J29" s="17">
        <v>0</v>
      </c>
      <c r="K29" s="4"/>
    </row>
    <row r="30" spans="1:11" ht="16.5" customHeight="1" x14ac:dyDescent="0.35">
      <c r="A30" s="15" t="s">
        <v>21</v>
      </c>
      <c r="B30" s="25" t="s">
        <v>31</v>
      </c>
      <c r="C30" s="25" t="s">
        <v>29</v>
      </c>
      <c r="D30" s="17">
        <v>2419.9376600000001</v>
      </c>
      <c r="E30" s="17">
        <v>2419.9376600000001</v>
      </c>
      <c r="F30" s="17">
        <v>0</v>
      </c>
      <c r="G30" s="17">
        <v>24.28642</v>
      </c>
      <c r="H30" s="17">
        <f t="shared" si="12"/>
        <v>2444.22408</v>
      </c>
      <c r="I30" s="17">
        <f>H30</f>
        <v>2444.22408</v>
      </c>
      <c r="J30" s="17">
        <v>0</v>
      </c>
      <c r="K30" s="4"/>
    </row>
    <row r="31" spans="1:11" ht="18" x14ac:dyDescent="0.35">
      <c r="A31" s="12" t="s">
        <v>37</v>
      </c>
      <c r="B31" s="13" t="s">
        <v>34</v>
      </c>
      <c r="C31" s="13"/>
      <c r="D31" s="32">
        <f t="shared" ref="D31:J31" si="14">D32</f>
        <v>552.38580000000002</v>
      </c>
      <c r="E31" s="32">
        <f t="shared" si="14"/>
        <v>552.19722000000002</v>
      </c>
      <c r="F31" s="32">
        <f t="shared" si="14"/>
        <v>0.18858</v>
      </c>
      <c r="G31" s="32">
        <f t="shared" si="14"/>
        <v>0</v>
      </c>
      <c r="H31" s="14">
        <f t="shared" si="14"/>
        <v>552.38580000000002</v>
      </c>
      <c r="I31" s="14">
        <f t="shared" si="14"/>
        <v>552.19722000000002</v>
      </c>
      <c r="J31" s="14">
        <f t="shared" si="14"/>
        <v>0.18858</v>
      </c>
      <c r="K31" s="4"/>
    </row>
    <row r="32" spans="1:11" ht="14.25" customHeight="1" x14ac:dyDescent="0.35">
      <c r="A32" s="15" t="s">
        <v>38</v>
      </c>
      <c r="B32" s="16" t="s">
        <v>34</v>
      </c>
      <c r="C32" s="16" t="s">
        <v>31</v>
      </c>
      <c r="D32" s="17">
        <v>552.38580000000002</v>
      </c>
      <c r="E32" s="17">
        <v>552.19722000000002</v>
      </c>
      <c r="F32" s="17">
        <v>0.18858</v>
      </c>
      <c r="G32" s="17">
        <v>0</v>
      </c>
      <c r="H32" s="17">
        <f>D32+G32</f>
        <v>552.38580000000002</v>
      </c>
      <c r="I32" s="17">
        <v>552.19722000000002</v>
      </c>
      <c r="J32" s="17">
        <v>0.18858</v>
      </c>
      <c r="K32" s="4"/>
    </row>
    <row r="33" spans="1:12" ht="18" x14ac:dyDescent="0.35">
      <c r="A33" s="12" t="s">
        <v>44</v>
      </c>
      <c r="B33" s="13" t="s">
        <v>36</v>
      </c>
      <c r="C33" s="13"/>
      <c r="D33" s="32">
        <f>D34+D35</f>
        <v>75</v>
      </c>
      <c r="E33" s="32">
        <f t="shared" ref="E33:F33" si="15">E34+E35</f>
        <v>75</v>
      </c>
      <c r="F33" s="32">
        <f t="shared" si="15"/>
        <v>0</v>
      </c>
      <c r="G33" s="32">
        <f>G34+G35</f>
        <v>0</v>
      </c>
      <c r="H33" s="14">
        <f>H34+H35</f>
        <v>75</v>
      </c>
      <c r="I33" s="14">
        <f t="shared" ref="I33:J33" si="16">I34+I35</f>
        <v>75</v>
      </c>
      <c r="J33" s="14">
        <f t="shared" si="16"/>
        <v>0</v>
      </c>
      <c r="K33" s="4"/>
    </row>
    <row r="34" spans="1:12" ht="13.5" customHeight="1" x14ac:dyDescent="0.35">
      <c r="A34" s="27" t="s">
        <v>43</v>
      </c>
      <c r="B34" s="28" t="s">
        <v>36</v>
      </c>
      <c r="C34" s="28" t="s">
        <v>31</v>
      </c>
      <c r="D34" s="17">
        <v>25</v>
      </c>
      <c r="E34" s="17">
        <v>25</v>
      </c>
      <c r="F34" s="17">
        <v>0</v>
      </c>
      <c r="G34" s="17">
        <v>0</v>
      </c>
      <c r="H34" s="17">
        <f t="shared" ref="H34:H35" si="17">D34+G34</f>
        <v>25</v>
      </c>
      <c r="I34" s="17">
        <v>25</v>
      </c>
      <c r="J34" s="17">
        <v>0</v>
      </c>
      <c r="K34" s="4"/>
    </row>
    <row r="35" spans="1:12" ht="13.5" customHeight="1" x14ac:dyDescent="0.35">
      <c r="A35" s="27" t="s">
        <v>35</v>
      </c>
      <c r="B35" s="28" t="s">
        <v>36</v>
      </c>
      <c r="C35" s="28" t="s">
        <v>36</v>
      </c>
      <c r="D35" s="17">
        <v>50</v>
      </c>
      <c r="E35" s="17">
        <f t="shared" ref="E35:E41" si="18">D35</f>
        <v>50</v>
      </c>
      <c r="F35" s="17">
        <v>0</v>
      </c>
      <c r="G35" s="17">
        <v>0</v>
      </c>
      <c r="H35" s="17">
        <f t="shared" si="17"/>
        <v>50</v>
      </c>
      <c r="I35" s="17">
        <f t="shared" ref="I35" si="19">H35</f>
        <v>50</v>
      </c>
      <c r="J35" s="17">
        <v>0</v>
      </c>
      <c r="K35" s="4"/>
    </row>
    <row r="36" spans="1:12" ht="18" x14ac:dyDescent="0.35">
      <c r="A36" s="12" t="s">
        <v>22</v>
      </c>
      <c r="B36" s="13">
        <v>10</v>
      </c>
      <c r="C36" s="13"/>
      <c r="D36" s="32">
        <f>D37</f>
        <v>60</v>
      </c>
      <c r="E36" s="32">
        <f t="shared" si="18"/>
        <v>60</v>
      </c>
      <c r="F36" s="32">
        <v>0</v>
      </c>
      <c r="G36" s="32">
        <f>G37</f>
        <v>0</v>
      </c>
      <c r="H36" s="14">
        <f>H37</f>
        <v>60</v>
      </c>
      <c r="I36" s="14">
        <f t="shared" si="13"/>
        <v>60</v>
      </c>
      <c r="J36" s="14">
        <v>0</v>
      </c>
      <c r="K36" s="4"/>
    </row>
    <row r="37" spans="1:12" ht="12.75" customHeight="1" x14ac:dyDescent="0.35">
      <c r="A37" s="15" t="s">
        <v>23</v>
      </c>
      <c r="B37" s="16">
        <v>10</v>
      </c>
      <c r="C37" s="16" t="s">
        <v>27</v>
      </c>
      <c r="D37" s="17">
        <v>60</v>
      </c>
      <c r="E37" s="17">
        <f t="shared" si="18"/>
        <v>60</v>
      </c>
      <c r="F37" s="17">
        <v>0</v>
      </c>
      <c r="G37" s="17">
        <v>0</v>
      </c>
      <c r="H37" s="17">
        <f>D37+G37</f>
        <v>60</v>
      </c>
      <c r="I37" s="17">
        <f t="shared" si="13"/>
        <v>60</v>
      </c>
      <c r="J37" s="17">
        <v>0</v>
      </c>
      <c r="K37" s="4"/>
    </row>
    <row r="38" spans="1:12" ht="18" x14ac:dyDescent="0.35">
      <c r="A38" s="38" t="s">
        <v>24</v>
      </c>
      <c r="B38" s="39">
        <v>14</v>
      </c>
      <c r="C38" s="39"/>
      <c r="D38" s="35">
        <f>D41</f>
        <v>7755.94</v>
      </c>
      <c r="E38" s="35">
        <f t="shared" si="18"/>
        <v>7755.94</v>
      </c>
      <c r="F38" s="35">
        <v>0</v>
      </c>
      <c r="G38" s="35">
        <f>G41</f>
        <v>0</v>
      </c>
      <c r="H38" s="35">
        <f>H41</f>
        <v>7755.94</v>
      </c>
      <c r="I38" s="35">
        <f t="shared" si="13"/>
        <v>7755.94</v>
      </c>
      <c r="J38" s="35">
        <v>0</v>
      </c>
      <c r="K38" s="4"/>
    </row>
    <row r="39" spans="1:12" ht="18" x14ac:dyDescent="0.35">
      <c r="A39" s="38"/>
      <c r="B39" s="39"/>
      <c r="C39" s="39"/>
      <c r="D39" s="35" t="e">
        <f>#REF!+#REF!</f>
        <v>#REF!</v>
      </c>
      <c r="E39" s="35" t="e">
        <f t="shared" si="18"/>
        <v>#REF!</v>
      </c>
      <c r="F39" s="35"/>
      <c r="G39" s="35" t="e">
        <f>#REF!+#REF!</f>
        <v>#REF!</v>
      </c>
      <c r="H39" s="35" t="e">
        <f>#REF!+#REF!</f>
        <v>#REF!</v>
      </c>
      <c r="I39" s="35" t="e">
        <f t="shared" si="13"/>
        <v>#REF!</v>
      </c>
      <c r="J39" s="35"/>
      <c r="K39" s="4"/>
    </row>
    <row r="40" spans="1:12" ht="10.5" hidden="1" customHeight="1" x14ac:dyDescent="0.3">
      <c r="A40" s="38"/>
      <c r="B40" s="39"/>
      <c r="C40" s="39"/>
      <c r="D40" s="35" t="e">
        <f>#REF!+#REF!</f>
        <v>#REF!</v>
      </c>
      <c r="E40" s="35" t="e">
        <f t="shared" si="18"/>
        <v>#REF!</v>
      </c>
      <c r="F40" s="35"/>
      <c r="G40" s="35" t="e">
        <f>#REF!+#REF!</f>
        <v>#REF!</v>
      </c>
      <c r="H40" s="35" t="e">
        <f>#REF!+#REF!</f>
        <v>#REF!</v>
      </c>
      <c r="I40" s="35" t="e">
        <f t="shared" si="13"/>
        <v>#REF!</v>
      </c>
      <c r="J40" s="35"/>
      <c r="K40" s="4"/>
    </row>
    <row r="41" spans="1:12" ht="18" x14ac:dyDescent="0.35">
      <c r="A41" s="22" t="s">
        <v>25</v>
      </c>
      <c r="B41" s="16">
        <v>14</v>
      </c>
      <c r="C41" s="16" t="s">
        <v>29</v>
      </c>
      <c r="D41" s="17">
        <v>7755.94</v>
      </c>
      <c r="E41" s="17">
        <f t="shared" si="18"/>
        <v>7755.94</v>
      </c>
      <c r="F41" s="17">
        <v>0</v>
      </c>
      <c r="G41" s="17">
        <v>0</v>
      </c>
      <c r="H41" s="17">
        <f>D41+G41</f>
        <v>7755.94</v>
      </c>
      <c r="I41" s="17">
        <f t="shared" si="13"/>
        <v>7755.94</v>
      </c>
      <c r="J41" s="17">
        <v>0</v>
      </c>
      <c r="K41" s="4"/>
    </row>
    <row r="42" spans="1:12" ht="15" customHeight="1" x14ac:dyDescent="0.35">
      <c r="A42" s="29" t="s">
        <v>26</v>
      </c>
      <c r="B42" s="30"/>
      <c r="C42" s="30"/>
      <c r="D42" s="31">
        <f t="shared" ref="D42:J42" si="20">D13+D19+D21+D25+D28+D36+D38+D33+D31</f>
        <v>34448.401230000003</v>
      </c>
      <c r="E42" s="31">
        <f t="shared" si="20"/>
        <v>34373.712650000001</v>
      </c>
      <c r="F42" s="31">
        <f t="shared" si="20"/>
        <v>74.688580000000002</v>
      </c>
      <c r="G42" s="31">
        <f t="shared" si="20"/>
        <v>0</v>
      </c>
      <c r="H42" s="31">
        <f t="shared" si="20"/>
        <v>34448.401230000003</v>
      </c>
      <c r="I42" s="31">
        <f t="shared" si="20"/>
        <v>34373.712650000001</v>
      </c>
      <c r="J42" s="31">
        <f t="shared" si="20"/>
        <v>74.688580000000002</v>
      </c>
      <c r="K42" s="4"/>
    </row>
    <row r="43" spans="1:12" ht="18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4"/>
      <c r="L43" s="4"/>
    </row>
    <row r="44" spans="1:12" ht="18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4"/>
      <c r="L44" s="6"/>
    </row>
  </sheetData>
  <mergeCells count="20">
    <mergeCell ref="E9:F10"/>
    <mergeCell ref="D38:D40"/>
    <mergeCell ref="E38:E40"/>
    <mergeCell ref="F38:F40"/>
    <mergeCell ref="G9:G11"/>
    <mergeCell ref="G38:G40"/>
    <mergeCell ref="A6:J6"/>
    <mergeCell ref="A7:J7"/>
    <mergeCell ref="J38:J40"/>
    <mergeCell ref="B9:B11"/>
    <mergeCell ref="C9:C11"/>
    <mergeCell ref="H9:H11"/>
    <mergeCell ref="I9:J10"/>
    <mergeCell ref="H38:H40"/>
    <mergeCell ref="I38:I40"/>
    <mergeCell ref="A38:A40"/>
    <mergeCell ref="B38:B40"/>
    <mergeCell ref="C38:C40"/>
    <mergeCell ref="A9:A11"/>
    <mergeCell ref="D9:D11"/>
  </mergeCells>
  <pageMargins left="0.7" right="0.7" top="0.75" bottom="0.75" header="0.3" footer="0.3"/>
  <pageSetup paperSize="9" scale="4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2018-12-25T05:06:45Z</cp:lastPrinted>
  <dcterms:created xsi:type="dcterms:W3CDTF">2016-02-05T07:45:05Z</dcterms:created>
  <dcterms:modified xsi:type="dcterms:W3CDTF">2018-12-25T05:06:53Z</dcterms:modified>
</cp:coreProperties>
</file>